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贸易经济一辩分组安排" sheetId="1" r:id="rId1"/>
  </sheets>
  <externalReferences>
    <externalReference r:id="rId2"/>
  </externalReferences>
  <definedNames>
    <definedName name="_xlnm.Print_Area" localSheetId="0">贸易经济一辩分组安排!$G$14</definedName>
    <definedName name="_xlnm._FilterDatabase" localSheetId="0" hidden="1">贸易经济一辩分组安排!$A$3:$F$39</definedName>
  </definedNames>
  <calcPr calcId="144525"/>
</workbook>
</file>

<file path=xl/sharedStrings.xml><?xml version="1.0" encoding="utf-8"?>
<sst xmlns="http://schemas.openxmlformats.org/spreadsheetml/2006/main" count="191" uniqueCount="89">
  <si>
    <t>经济学院2021届毕业论文第一次答辩安排-贸易经济专业</t>
  </si>
  <si>
    <t>序
号</t>
  </si>
  <si>
    <t>答辩组</t>
  </si>
  <si>
    <t>班级</t>
  </si>
  <si>
    <t>学号</t>
  </si>
  <si>
    <t>姓名</t>
  </si>
  <si>
    <t>毕业论文(设计)题目</t>
  </si>
  <si>
    <t>答辩组组长</t>
  </si>
  <si>
    <t>答辩组组员</t>
  </si>
  <si>
    <t>答辩秘书</t>
  </si>
  <si>
    <t>答辩教室</t>
  </si>
  <si>
    <t>第一组</t>
  </si>
  <si>
    <t>2017级贸易经济1班</t>
  </si>
  <si>
    <t>王诺文</t>
  </si>
  <si>
    <t>商品流通促进消费升级的研究</t>
  </si>
  <si>
    <t>敏达楼310</t>
  </si>
  <si>
    <t>2017级贸易经济2班</t>
  </si>
  <si>
    <t>龚艳文</t>
  </si>
  <si>
    <t>生鲜农产品新零售模式创新的多案例比较研究</t>
  </si>
  <si>
    <t>方晨怡</t>
  </si>
  <si>
    <t xml:space="preserve">中国服务贸易发展影响因素及对策研究——以浙江省为例
</t>
  </si>
  <si>
    <t>马昀</t>
  </si>
  <si>
    <t>商帮兴衰对区域经济的影响和启示——以晋商、徽商为例</t>
  </si>
  <si>
    <t>陈光圆</t>
  </si>
  <si>
    <t>隋唐时期的城市商业繁荣发展的要素研究</t>
  </si>
  <si>
    <t>钱志桢</t>
  </si>
  <si>
    <t>中国制造业转型升级的影响因素研究</t>
  </si>
  <si>
    <t>薛楠</t>
  </si>
  <si>
    <t>fdi对中国产业集聚的影响</t>
  </si>
  <si>
    <t>王昕祎</t>
  </si>
  <si>
    <t>“商帮”的演进与兴衰分析</t>
  </si>
  <si>
    <t>李秋雨</t>
  </si>
  <si>
    <t>“互联网+”背景下服装零售业转型升级研究</t>
  </si>
  <si>
    <t>秦沙钰</t>
  </si>
  <si>
    <t>数字经济背景下的商贸流通对居民消费影响的研究——以江苏省消费市场为例</t>
  </si>
  <si>
    <t>陈昕俣</t>
  </si>
  <si>
    <t>中国对外贸易对城乡收入差距的影响</t>
  </si>
  <si>
    <t>王雅婷</t>
  </si>
  <si>
    <t>互联网背景下零售业转型升级研究</t>
  </si>
  <si>
    <t>刘扬</t>
  </si>
  <si>
    <t>长三角土地一体化对区域城镇化的影响研究:以扬州为例</t>
  </si>
  <si>
    <t>舒远</t>
  </si>
  <si>
    <t>绿色消费背景下流通业升级研究</t>
  </si>
  <si>
    <t>方向</t>
  </si>
  <si>
    <t>浅谈电商直播的乱象及对策</t>
  </si>
  <si>
    <t>单子阳</t>
  </si>
  <si>
    <t>新零售背景下传统零售企业转型升级研究</t>
  </si>
  <si>
    <t>陈兰珠</t>
  </si>
  <si>
    <t>我国体育产业发展影响因素的实证分析</t>
  </si>
  <si>
    <t>杨婉平</t>
  </si>
  <si>
    <t>网络服装品牌商品流通渠道的管理模式研究</t>
  </si>
  <si>
    <t>第二组</t>
  </si>
  <si>
    <t>李泽贤</t>
  </si>
  <si>
    <t>乡村振兴战略背景下农产品电商发展现状及路径研究</t>
  </si>
  <si>
    <t>敏达楼312</t>
  </si>
  <si>
    <t>葛瑶</t>
  </si>
  <si>
    <t>我国流通产业竞争力评价体系研究——以南京市为例</t>
  </si>
  <si>
    <t>张佳雯</t>
  </si>
  <si>
    <t>新零售背景下便利店助力社区商业发展研究</t>
  </si>
  <si>
    <t>管佳雪</t>
  </si>
  <si>
    <t>新零售背景下国内电商便利店与国外便利店的比较研究</t>
  </si>
  <si>
    <t>鲁雅洁</t>
  </si>
  <si>
    <t>新零售背景下社区便利店的转型升级研究</t>
  </si>
  <si>
    <t>黄秀文</t>
  </si>
  <si>
    <t>新零售时代下生鲜产业商业模式创新探究——以盒马鲜生为例</t>
  </si>
  <si>
    <t>钱璐</t>
  </si>
  <si>
    <t>商业模式创新与“新零售” 方向选择</t>
  </si>
  <si>
    <t>万伟光</t>
  </si>
  <si>
    <t>碳交易机制设计及国际经验研究</t>
  </si>
  <si>
    <t>陆晓莹</t>
  </si>
  <si>
    <t>互联网背景下我国传统零售业转型升级模式研究——以苏宁云商集团为例</t>
  </si>
  <si>
    <t>陆孜昕</t>
  </si>
  <si>
    <t>新零售背景下传统商业模式受到的冲击与启示</t>
  </si>
  <si>
    <t>郁伟业</t>
  </si>
  <si>
    <t>中国农产品的生产、流通模式及问题——以西瓜为例</t>
  </si>
  <si>
    <t>曹安琪</t>
  </si>
  <si>
    <t>中国零售商业自营与联营模式的比较研究</t>
  </si>
  <si>
    <t>薛姣</t>
  </si>
  <si>
    <t>我国国内贸易与经济增长的关系研究</t>
  </si>
  <si>
    <t>朱若颐</t>
  </si>
  <si>
    <t>我国电子信息产业政策对产业创新影响的研究</t>
  </si>
  <si>
    <t>陈铮</t>
  </si>
  <si>
    <t>新零售发展模式探究及对城市的反哺</t>
  </si>
  <si>
    <t>韩兆程</t>
  </si>
  <si>
    <t>从个人信息角度分析互联网平台企业的垄断问题</t>
  </si>
  <si>
    <t>欧嘉雯</t>
  </si>
  <si>
    <t>中国电子商务平台信用评价体系的探究与改进</t>
  </si>
  <si>
    <t>顾思铭</t>
  </si>
  <si>
    <t>居民消费结构升级对零售业的影响研究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</si>
</sst>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0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0" fontId="5" fillId="3" borderId="2" applyNumberFormat="0" applyAlignment="0" applyProtection="0">
      <alignment vertical="center"/>
    </xf>
    <xf numFmtId="0" fontId="13" fillId="12" borderId="4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2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wxid_y04abm9mjiil12\FileStorage\File\2021-05\2021%20&#23626;&#27605;&#19994;&#35770;&#25991;&#31532;&#19968;&#27425;&#31572;&#36777;&#23398;&#29983;&#20998;&#32452;&#23433;&#25490;&#65288;&#23450;&#3129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87">
          <cell r="F87" t="str">
            <v>王诺文</v>
          </cell>
          <cell r="G87">
            <v>18652006783</v>
          </cell>
          <cell r="H87" t="str">
            <v>商品流通促进消费升级的研究</v>
          </cell>
          <cell r="I87" t="str">
            <v>张欢</v>
          </cell>
          <cell r="J87" t="str">
            <v>第一组</v>
          </cell>
          <cell r="K87" t="str">
            <v>梁佳</v>
          </cell>
          <cell r="L87" t="str">
            <v>王永培、张国建、王策</v>
          </cell>
          <cell r="M87" t="str">
            <v>王策</v>
          </cell>
        </row>
        <row r="88">
          <cell r="F88" t="str">
            <v>李泽贤</v>
          </cell>
          <cell r="G88">
            <v>17302579237</v>
          </cell>
          <cell r="H88" t="str">
            <v>乡村振兴战略背景下农产品电商发展现状及路径研究</v>
          </cell>
          <cell r="I88" t="str">
            <v>梁佳</v>
          </cell>
          <cell r="J88" t="str">
            <v>第二组</v>
          </cell>
          <cell r="K88" t="str">
            <v>庄尚文</v>
          </cell>
          <cell r="L88" t="str">
            <v>张静静、王庚、张欢</v>
          </cell>
          <cell r="M88" t="str">
            <v>王庚</v>
          </cell>
        </row>
        <row r="89">
          <cell r="F89" t="str">
            <v>龚艳文</v>
          </cell>
          <cell r="G89">
            <v>13861822809</v>
          </cell>
          <cell r="H89" t="str">
            <v>生鲜农产品新零售模式创新的多案例比较研究</v>
          </cell>
          <cell r="I89" t="str">
            <v>庄尚文</v>
          </cell>
          <cell r="J89" t="str">
            <v>第一组</v>
          </cell>
          <cell r="K89" t="str">
            <v>梁佳</v>
          </cell>
          <cell r="L89" t="str">
            <v>王永培、张国建、王策</v>
          </cell>
          <cell r="M89" t="str">
            <v>王策</v>
          </cell>
        </row>
        <row r="90">
          <cell r="F90" t="str">
            <v>方晨怡</v>
          </cell>
          <cell r="G90">
            <v>15261825779</v>
          </cell>
          <cell r="H90" t="str">
            <v>中国服务贸易发展影响因素及对策研究——以浙江省为例
</v>
          </cell>
          <cell r="I90" t="str">
            <v>孙治宇</v>
          </cell>
          <cell r="J90" t="str">
            <v>第一组</v>
          </cell>
          <cell r="K90" t="str">
            <v>梁佳</v>
          </cell>
          <cell r="L90" t="str">
            <v>王永培、张国建、王策</v>
          </cell>
          <cell r="M90" t="str">
            <v>王策</v>
          </cell>
        </row>
        <row r="91">
          <cell r="F91" t="str">
            <v>葛瑶</v>
          </cell>
          <cell r="G91">
            <v>15695215750</v>
          </cell>
          <cell r="H91" t="str">
            <v>我国流通产业竞争力评价体系研究——以南京市为例</v>
          </cell>
          <cell r="I91" t="str">
            <v>张国建</v>
          </cell>
          <cell r="J91" t="str">
            <v>第二组</v>
          </cell>
          <cell r="K91" t="str">
            <v>庄尚文</v>
          </cell>
          <cell r="L91" t="str">
            <v>张静静、王庚、张欢</v>
          </cell>
          <cell r="M91" t="str">
            <v>王庚</v>
          </cell>
        </row>
        <row r="92">
          <cell r="F92" t="str">
            <v>张佳雯</v>
          </cell>
          <cell r="G92">
            <v>18751809090</v>
          </cell>
          <cell r="H92" t="str">
            <v>新零售便利店与社区商业发展研究</v>
          </cell>
          <cell r="I92" t="str">
            <v>梁佳</v>
          </cell>
          <cell r="J92" t="str">
            <v>第二组</v>
          </cell>
          <cell r="K92" t="str">
            <v>庄尚文</v>
          </cell>
          <cell r="L92" t="str">
            <v>张静静、王庚、张欢</v>
          </cell>
          <cell r="M92" t="str">
            <v>王庚</v>
          </cell>
        </row>
        <row r="93">
          <cell r="F93" t="str">
            <v>管佳雪</v>
          </cell>
          <cell r="G93">
            <v>15651820532</v>
          </cell>
          <cell r="H93" t="str">
            <v>新零售背景下国内电商便利店与国外便利店的比较研究</v>
          </cell>
          <cell r="I93" t="str">
            <v>王策</v>
          </cell>
          <cell r="J93" t="str">
            <v>第二组</v>
          </cell>
          <cell r="K93" t="str">
            <v>庄尚文</v>
          </cell>
          <cell r="L93" t="str">
            <v>张静静、王庚、张欢</v>
          </cell>
          <cell r="M93" t="str">
            <v>王庚</v>
          </cell>
        </row>
        <row r="94">
          <cell r="F94" t="str">
            <v>鲁雅洁</v>
          </cell>
          <cell r="G94">
            <v>19850077921</v>
          </cell>
          <cell r="H94" t="str">
            <v>新零售背景下社区便利店的转型升级研究</v>
          </cell>
          <cell r="I94" t="str">
            <v>张国建</v>
          </cell>
          <cell r="J94" t="str">
            <v>第二组</v>
          </cell>
          <cell r="K94" t="str">
            <v>庄尚文</v>
          </cell>
          <cell r="L94" t="str">
            <v>张静静、王庚、张欢</v>
          </cell>
          <cell r="M94" t="str">
            <v>王庚</v>
          </cell>
        </row>
        <row r="95">
          <cell r="F95" t="str">
            <v>马昀</v>
          </cell>
          <cell r="G95">
            <v>18251465262</v>
          </cell>
          <cell r="H95" t="str">
            <v>商帮兴衰对区域经济的影响和启示——以晋商、徽商为例</v>
          </cell>
          <cell r="I95" t="str">
            <v>王庚</v>
          </cell>
          <cell r="J95" t="str">
            <v>第一组</v>
          </cell>
          <cell r="K95" t="str">
            <v>梁佳</v>
          </cell>
          <cell r="L95" t="str">
            <v>王永培、张国建、王策</v>
          </cell>
          <cell r="M95" t="str">
            <v>王策</v>
          </cell>
        </row>
        <row r="96">
          <cell r="F96" t="str">
            <v>陈光圆</v>
          </cell>
          <cell r="G96">
            <v>18936036386</v>
          </cell>
          <cell r="H96" t="str">
            <v>隋唐时期的城市商业繁荣发展的要素研究</v>
          </cell>
          <cell r="I96" t="str">
            <v>王庚</v>
          </cell>
          <cell r="J96" t="str">
            <v>第一组</v>
          </cell>
          <cell r="K96" t="str">
            <v>梁佳</v>
          </cell>
          <cell r="L96" t="str">
            <v>王永培、张国建、王策</v>
          </cell>
          <cell r="M96" t="str">
            <v>王策</v>
          </cell>
        </row>
        <row r="97">
          <cell r="F97" t="str">
            <v>黄秀文</v>
          </cell>
          <cell r="G97">
            <v>15850755068</v>
          </cell>
          <cell r="H97" t="str">
            <v>新零售时代下生鲜产业商业模式创新探究——以盒马鲜生为例</v>
          </cell>
          <cell r="I97" t="str">
            <v>梁佳</v>
          </cell>
          <cell r="J97" t="str">
            <v>第二组</v>
          </cell>
          <cell r="K97" t="str">
            <v>庄尚文</v>
          </cell>
          <cell r="L97" t="str">
            <v>张静静、王庚、张欢</v>
          </cell>
          <cell r="M97" t="str">
            <v>王庚</v>
          </cell>
        </row>
        <row r="98">
          <cell r="F98" t="str">
            <v>钱璐</v>
          </cell>
          <cell r="G98">
            <v>15720608166</v>
          </cell>
          <cell r="H98" t="str">
            <v>商业模式创新与“新零售” 方向选择</v>
          </cell>
          <cell r="I98" t="str">
            <v>张国建</v>
          </cell>
          <cell r="J98" t="str">
            <v>第二组</v>
          </cell>
          <cell r="K98" t="str">
            <v>庄尚文</v>
          </cell>
          <cell r="L98" t="str">
            <v>张静静、王庚、张欢</v>
          </cell>
          <cell r="M98" t="str">
            <v>王庚</v>
          </cell>
        </row>
        <row r="99">
          <cell r="F99" t="str">
            <v>钱志桢</v>
          </cell>
          <cell r="G99">
            <v>15366063790</v>
          </cell>
          <cell r="H99" t="str">
            <v>中国制造业转型升级的影响因素研究</v>
          </cell>
          <cell r="I99" t="str">
            <v>孙治宇</v>
          </cell>
          <cell r="J99" t="str">
            <v>第一组</v>
          </cell>
          <cell r="K99" t="str">
            <v>梁佳</v>
          </cell>
          <cell r="L99" t="str">
            <v>王永培、张国建、王策</v>
          </cell>
          <cell r="M99" t="str">
            <v>王策</v>
          </cell>
        </row>
        <row r="100">
          <cell r="F100" t="str">
            <v>万伟光</v>
          </cell>
          <cell r="G100">
            <v>15651830112</v>
          </cell>
          <cell r="H100" t="str">
            <v>碳交易机制设计及国际经验研究</v>
          </cell>
          <cell r="I100" t="str">
            <v>王永培</v>
          </cell>
          <cell r="J100" t="str">
            <v>第二组</v>
          </cell>
          <cell r="K100" t="str">
            <v>庄尚文</v>
          </cell>
          <cell r="L100" t="str">
            <v>张静静、王庚、张欢</v>
          </cell>
          <cell r="M100" t="str">
            <v>王庚</v>
          </cell>
        </row>
        <row r="101">
          <cell r="F101" t="str">
            <v>陆晓莹</v>
          </cell>
          <cell r="G101">
            <v>15651831886</v>
          </cell>
          <cell r="H101" t="str">
            <v>互联网背景下我国传统零售业转型升级模式研究——以苏宁云商集团为例</v>
          </cell>
          <cell r="I101" t="str">
            <v>王策</v>
          </cell>
          <cell r="J101" t="str">
            <v>第二组</v>
          </cell>
          <cell r="K101" t="str">
            <v>庄尚文</v>
          </cell>
          <cell r="L101" t="str">
            <v>张静静、王庚、张欢</v>
          </cell>
          <cell r="M101" t="str">
            <v>王庚</v>
          </cell>
        </row>
        <row r="102">
          <cell r="F102" t="str">
            <v>薛楠</v>
          </cell>
          <cell r="G102">
            <v>13812165914</v>
          </cell>
          <cell r="H102" t="str">
            <v>fdi对中国产业集聚的影响</v>
          </cell>
          <cell r="I102" t="str">
            <v>王庚</v>
          </cell>
          <cell r="J102" t="str">
            <v>第一组</v>
          </cell>
          <cell r="K102" t="str">
            <v>梁佳</v>
          </cell>
          <cell r="L102" t="str">
            <v>王永培、张国建、王策</v>
          </cell>
          <cell r="M102" t="str">
            <v>王策</v>
          </cell>
        </row>
        <row r="103">
          <cell r="F103" t="str">
            <v>陆孜昕</v>
          </cell>
          <cell r="G103">
            <v>15695218963</v>
          </cell>
          <cell r="H103" t="str">
            <v>新零售背景下传统商业模式受到的冲击与启示</v>
          </cell>
          <cell r="I103" t="str">
            <v>王策</v>
          </cell>
          <cell r="J103" t="str">
            <v>第二组</v>
          </cell>
          <cell r="K103" t="str">
            <v>庄尚文</v>
          </cell>
          <cell r="L103" t="str">
            <v>张静静、王庚、张欢</v>
          </cell>
          <cell r="M103" t="str">
            <v>王庚</v>
          </cell>
        </row>
        <row r="104">
          <cell r="F104" t="str">
            <v>王昕祎</v>
          </cell>
          <cell r="G104">
            <v>18626165581</v>
          </cell>
          <cell r="H104" t="str">
            <v>“商帮”的演进与兴衰分析</v>
          </cell>
          <cell r="I104" t="str">
            <v>张欢</v>
          </cell>
          <cell r="J104" t="str">
            <v>第一组</v>
          </cell>
          <cell r="K104" t="str">
            <v>梁佳</v>
          </cell>
          <cell r="L104" t="str">
            <v>王永培、张国建、王策</v>
          </cell>
          <cell r="M104" t="str">
            <v>王策</v>
          </cell>
        </row>
        <row r="105">
          <cell r="F105" t="str">
            <v>李秋雨</v>
          </cell>
          <cell r="G105">
            <v>18851961868</v>
          </cell>
          <cell r="H105" t="str">
            <v>“互联网+”背景下服装零售业转型升级研究</v>
          </cell>
          <cell r="I105" t="str">
            <v>王庚</v>
          </cell>
          <cell r="J105" t="str">
            <v>第一组</v>
          </cell>
          <cell r="K105" t="str">
            <v>梁佳</v>
          </cell>
          <cell r="L105" t="str">
            <v>王永培、张国建、王策</v>
          </cell>
          <cell r="M105" t="str">
            <v>王策</v>
          </cell>
        </row>
        <row r="106">
          <cell r="F106" t="str">
            <v>秦沙钰</v>
          </cell>
          <cell r="G106">
            <v>13182811658</v>
          </cell>
          <cell r="H106" t="str">
            <v>数字经济背景下的商贸流通对居民消费影响的研究——以江苏省消费市场为例</v>
          </cell>
          <cell r="I106" t="str">
            <v>徐振宇</v>
          </cell>
          <cell r="J106" t="str">
            <v>第一组</v>
          </cell>
          <cell r="K106" t="str">
            <v>梁佳</v>
          </cell>
          <cell r="L106" t="str">
            <v>王永培、张国建、王策</v>
          </cell>
          <cell r="M106" t="str">
            <v>王策</v>
          </cell>
        </row>
        <row r="107">
          <cell r="F107" t="str">
            <v>陈昕俣</v>
          </cell>
          <cell r="G107">
            <v>18851961508</v>
          </cell>
          <cell r="H107" t="str">
            <v>中国对外贸易对城乡收入差距的影响</v>
          </cell>
          <cell r="I107" t="str">
            <v>孙治宇</v>
          </cell>
          <cell r="J107" t="str">
            <v>第一组</v>
          </cell>
          <cell r="K107" t="str">
            <v>梁佳</v>
          </cell>
          <cell r="L107" t="str">
            <v>王永培、张国建、王策</v>
          </cell>
          <cell r="M107" t="str">
            <v>王策</v>
          </cell>
        </row>
        <row r="108">
          <cell r="F108" t="str">
            <v>郁伟业</v>
          </cell>
          <cell r="G108">
            <v>18851909806</v>
          </cell>
          <cell r="H108" t="str">
            <v>中国农产品的生产、流通模式及问题——以西瓜为例</v>
          </cell>
          <cell r="I108" t="str">
            <v>王策</v>
          </cell>
          <cell r="J108" t="str">
            <v>第二组</v>
          </cell>
          <cell r="K108" t="str">
            <v>庄尚文</v>
          </cell>
          <cell r="L108" t="str">
            <v>张静静、王庚、张欢</v>
          </cell>
          <cell r="M108" t="str">
            <v>王庚</v>
          </cell>
        </row>
        <row r="109">
          <cell r="F109" t="str">
            <v>王雅婷</v>
          </cell>
          <cell r="G109">
            <v>18851961316</v>
          </cell>
          <cell r="H109" t="str">
            <v>互联网背景下零售业转型升级研究</v>
          </cell>
          <cell r="I109" t="str">
            <v>张欢</v>
          </cell>
          <cell r="J109" t="str">
            <v>第一组</v>
          </cell>
          <cell r="K109" t="str">
            <v>梁佳</v>
          </cell>
          <cell r="L109" t="str">
            <v>王永培、张国建、王策</v>
          </cell>
          <cell r="M109" t="str">
            <v>王策</v>
          </cell>
        </row>
        <row r="110">
          <cell r="F110" t="str">
            <v>曹安琪</v>
          </cell>
          <cell r="G110">
            <v>18851960855</v>
          </cell>
          <cell r="H110" t="str">
            <v>中国零售商业自营与联营模式的比较研究</v>
          </cell>
          <cell r="I110" t="str">
            <v>晏维龙</v>
          </cell>
          <cell r="J110" t="str">
            <v>第二组</v>
          </cell>
          <cell r="K110" t="str">
            <v>庄尚文</v>
          </cell>
          <cell r="L110" t="str">
            <v>张静静、王庚、张欢</v>
          </cell>
          <cell r="M110" t="str">
            <v>王庚</v>
          </cell>
        </row>
        <row r="111">
          <cell r="F111" t="str">
            <v>薛姣</v>
          </cell>
          <cell r="G111">
            <v>15852905138</v>
          </cell>
          <cell r="H111" t="str">
            <v>我国国内贸易与经济增长的关系研究</v>
          </cell>
          <cell r="I111" t="str">
            <v>孙治宇</v>
          </cell>
          <cell r="J111" t="str">
            <v>第二组</v>
          </cell>
          <cell r="K111" t="str">
            <v>庄尚文</v>
          </cell>
          <cell r="L111" t="str">
            <v>张静静、王庚、张欢</v>
          </cell>
          <cell r="M111" t="str">
            <v>王庚</v>
          </cell>
        </row>
        <row r="112">
          <cell r="F112" t="str">
            <v>刘扬</v>
          </cell>
          <cell r="G112">
            <v>18952581305</v>
          </cell>
          <cell r="H112" t="str">
            <v>长三角土地一体化对区域城镇化的影响研究:以扬州为例</v>
          </cell>
          <cell r="I112" t="str">
            <v>庄尚文</v>
          </cell>
          <cell r="J112" t="str">
            <v>第一组</v>
          </cell>
          <cell r="K112" t="str">
            <v>梁佳</v>
          </cell>
          <cell r="L112" t="str">
            <v>王永培、张国建、王策</v>
          </cell>
          <cell r="M112" t="str">
            <v>王策</v>
          </cell>
        </row>
        <row r="113">
          <cell r="F113" t="str">
            <v>舒远</v>
          </cell>
          <cell r="G113">
            <v>18751806639</v>
          </cell>
          <cell r="H113" t="str">
            <v>绿色消费背景下流通业升级研究</v>
          </cell>
          <cell r="I113" t="str">
            <v>庄尚文</v>
          </cell>
          <cell r="J113" t="str">
            <v>第一组</v>
          </cell>
          <cell r="K113" t="str">
            <v>梁佳</v>
          </cell>
          <cell r="L113" t="str">
            <v>王永培、张国建、王策</v>
          </cell>
          <cell r="M113" t="str">
            <v>王策</v>
          </cell>
        </row>
        <row r="114">
          <cell r="F114" t="str">
            <v>方向</v>
          </cell>
          <cell r="G114">
            <v>18221316648</v>
          </cell>
          <cell r="H114" t="str">
            <v>浅谈电商直播的乱象及对策</v>
          </cell>
          <cell r="I114" t="str">
            <v>张欢</v>
          </cell>
          <cell r="J114" t="str">
            <v>第一组</v>
          </cell>
          <cell r="K114" t="str">
            <v>梁佳</v>
          </cell>
          <cell r="L114" t="str">
            <v>王永培、张国建、王策</v>
          </cell>
          <cell r="M114" t="str">
            <v>王策</v>
          </cell>
        </row>
        <row r="115">
          <cell r="F115" t="str">
            <v>单子阳</v>
          </cell>
          <cell r="G115">
            <v>15651991971</v>
          </cell>
          <cell r="H115" t="str">
            <v>新零售背景下传统零售企业转型升级研究</v>
          </cell>
          <cell r="I115" t="str">
            <v>庄尚文</v>
          </cell>
          <cell r="J115" t="str">
            <v>第一组</v>
          </cell>
          <cell r="K115" t="str">
            <v>梁佳</v>
          </cell>
          <cell r="L115" t="str">
            <v>王永培、张国建、王策</v>
          </cell>
          <cell r="M115" t="str">
            <v>王策</v>
          </cell>
        </row>
        <row r="116">
          <cell r="F116" t="str">
            <v>朱若颐</v>
          </cell>
          <cell r="G116">
            <v>19822635201</v>
          </cell>
          <cell r="H116" t="str">
            <v>我国电子信息产业政策对产业创新影响的研究</v>
          </cell>
          <cell r="I116" t="str">
            <v>李陈华</v>
          </cell>
          <cell r="J116" t="str">
            <v>第二组</v>
          </cell>
          <cell r="K116" t="str">
            <v>庄尚文</v>
          </cell>
          <cell r="L116" t="str">
            <v>张静静、王庚、张欢</v>
          </cell>
          <cell r="M116" t="str">
            <v>王庚</v>
          </cell>
        </row>
        <row r="117">
          <cell r="F117" t="str">
            <v>陈铮</v>
          </cell>
          <cell r="G117">
            <v>17751783363</v>
          </cell>
          <cell r="H117" t="str">
            <v>新零售发展模式探究及对城市的反哺</v>
          </cell>
          <cell r="I117" t="str">
            <v>王策</v>
          </cell>
          <cell r="J117" t="str">
            <v>第二组</v>
          </cell>
          <cell r="K117" t="str">
            <v>庄尚文</v>
          </cell>
          <cell r="L117" t="str">
            <v>张静静、王庚、张欢</v>
          </cell>
          <cell r="M117" t="str">
            <v>王庚</v>
          </cell>
        </row>
        <row r="118">
          <cell r="F118" t="str">
            <v>韩兆程</v>
          </cell>
          <cell r="G118">
            <v>18851909311</v>
          </cell>
          <cell r="H118" t="str">
            <v>从个人信息角度分析互联网平台企业的垄断问题</v>
          </cell>
          <cell r="I118" t="str">
            <v>王永培</v>
          </cell>
          <cell r="J118" t="str">
            <v>第二组</v>
          </cell>
          <cell r="K118" t="str">
            <v>庄尚文</v>
          </cell>
          <cell r="L118" t="str">
            <v>张静静、王庚、张欢</v>
          </cell>
          <cell r="M118" t="str">
            <v>王庚</v>
          </cell>
        </row>
        <row r="119">
          <cell r="F119" t="str">
            <v>陈兰珠</v>
          </cell>
          <cell r="G119">
            <v>15261821615</v>
          </cell>
          <cell r="H119" t="str">
            <v>我国体育产业发展影响因素的实证分析</v>
          </cell>
          <cell r="I119" t="str">
            <v>王庚</v>
          </cell>
          <cell r="J119" t="str">
            <v>第一组</v>
          </cell>
          <cell r="K119" t="str">
            <v>梁佳</v>
          </cell>
          <cell r="L119" t="str">
            <v>王永培、张国建、王策</v>
          </cell>
          <cell r="M119" t="str">
            <v>王策</v>
          </cell>
        </row>
        <row r="120">
          <cell r="F120" t="str">
            <v>欧嘉雯</v>
          </cell>
          <cell r="G120">
            <v>18751807830</v>
          </cell>
          <cell r="H120" t="str">
            <v>中国电子商务平台信用评价体系的探究与改进</v>
          </cell>
          <cell r="I120" t="str">
            <v>王永培</v>
          </cell>
          <cell r="J120" t="str">
            <v>第二组</v>
          </cell>
          <cell r="K120" t="str">
            <v>庄尚文</v>
          </cell>
          <cell r="L120" t="str">
            <v>张静静、王庚、张欢</v>
          </cell>
          <cell r="M120" t="str">
            <v>王庚</v>
          </cell>
        </row>
        <row r="121">
          <cell r="F121" t="str">
            <v>顾思铭</v>
          </cell>
          <cell r="G121">
            <v>18751806533</v>
          </cell>
          <cell r="H121" t="str">
            <v>居民消费结构升级对零售业的影响研究</v>
          </cell>
          <cell r="I121" t="str">
            <v>孙治宇</v>
          </cell>
          <cell r="J121" t="str">
            <v>第二组</v>
          </cell>
          <cell r="K121" t="str">
            <v>庄尚文</v>
          </cell>
          <cell r="L121" t="str">
            <v>张静静、王庚、张欢</v>
          </cell>
          <cell r="M121" t="str">
            <v>王庚</v>
          </cell>
        </row>
        <row r="122">
          <cell r="F122" t="str">
            <v>杨婉平</v>
          </cell>
          <cell r="G122">
            <v>18751807168</v>
          </cell>
          <cell r="H122" t="str">
            <v>网络服装品牌商品流通渠道的管理模式研究</v>
          </cell>
          <cell r="I122" t="str">
            <v>张欢</v>
          </cell>
          <cell r="J122" t="str">
            <v>第一组</v>
          </cell>
          <cell r="K122" t="str">
            <v>梁佳</v>
          </cell>
          <cell r="L122" t="str">
            <v>王永培、张国建、王策</v>
          </cell>
          <cell r="M122" t="str">
            <v>王策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39"/>
  <sheetViews>
    <sheetView tabSelected="1" workbookViewId="0">
      <selection activeCell="E8" sqref="E8"/>
    </sheetView>
  </sheetViews>
  <sheetFormatPr defaultColWidth="9.23333333333333" defaultRowHeight="13.5"/>
  <cols>
    <col min="1" max="1" width="4.25" customWidth="1"/>
    <col min="2" max="2" width="7" customWidth="1"/>
    <col min="3" max="3" width="18.5" customWidth="1"/>
    <col min="6" max="6" width="61.875" customWidth="1"/>
    <col min="7" max="7" width="10.625" customWidth="1"/>
    <col min="8" max="8" width="18.5" customWidth="1"/>
    <col min="9" max="9" width="8.625" customWidth="1"/>
    <col min="10" max="10" width="8.875" customWidth="1"/>
  </cols>
  <sheetData>
    <row r="1" ht="2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0" customHeight="1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35" customHeight="1" spans="1:10">
      <c r="A3" s="3" t="s">
        <v>1</v>
      </c>
      <c r="B3" s="4" t="s">
        <v>2</v>
      </c>
      <c r="C3" s="4" t="s">
        <v>3</v>
      </c>
      <c r="D3" s="5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</row>
    <row r="4" s="1" customFormat="1" ht="20" customHeight="1" spans="1:29">
      <c r="A4" s="6">
        <v>1</v>
      </c>
      <c r="B4" s="7" t="s">
        <v>11</v>
      </c>
      <c r="C4" s="7" t="s">
        <v>12</v>
      </c>
      <c r="D4" s="8">
        <v>17010158</v>
      </c>
      <c r="E4" s="7" t="s">
        <v>13</v>
      </c>
      <c r="F4" s="7" t="s">
        <v>14</v>
      </c>
      <c r="G4" s="9" t="str">
        <f>VLOOKUP(E4,[1]Sheet1!$F$87:$M$122,6,0)</f>
        <v>梁佳</v>
      </c>
      <c r="H4" s="9" t="str">
        <f>VLOOKUP(E4,[1]Sheet1!$F$87:$M$122,7,0)</f>
        <v>王永培、张国建、王策</v>
      </c>
      <c r="I4" s="9" t="str">
        <f>VLOOKUP(E4,[1]Sheet1!$F$87:$M$122,8,0)</f>
        <v>王策</v>
      </c>
      <c r="J4" s="10" t="s">
        <v>15</v>
      </c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="1" customFormat="1" ht="20" customHeight="1" spans="1:29">
      <c r="A5" s="6">
        <v>2</v>
      </c>
      <c r="B5" s="7" t="s">
        <v>11</v>
      </c>
      <c r="C5" s="7" t="s">
        <v>16</v>
      </c>
      <c r="D5" s="8">
        <v>17010285</v>
      </c>
      <c r="E5" s="7" t="s">
        <v>17</v>
      </c>
      <c r="F5" s="7" t="s">
        <v>18</v>
      </c>
      <c r="G5" s="9" t="str">
        <f>VLOOKUP(E5,[1]Sheet1!$F$87:$M$122,6,0)</f>
        <v>梁佳</v>
      </c>
      <c r="H5" s="9" t="str">
        <f>VLOOKUP(E5,[1]Sheet1!$F$87:$M$122,7,0)</f>
        <v>王永培、张国建、王策</v>
      </c>
      <c r="I5" s="9" t="str">
        <f>VLOOKUP(E5,[1]Sheet1!$F$87:$M$122,8,0)</f>
        <v>王策</v>
      </c>
      <c r="J5" s="10" t="s">
        <v>15</v>
      </c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="1" customFormat="1" ht="20" customHeight="1" spans="1:29">
      <c r="A6" s="6">
        <v>3</v>
      </c>
      <c r="B6" s="7" t="s">
        <v>11</v>
      </c>
      <c r="C6" s="7" t="s">
        <v>12</v>
      </c>
      <c r="D6" s="8">
        <v>17010382</v>
      </c>
      <c r="E6" s="7" t="s">
        <v>19</v>
      </c>
      <c r="F6" s="7" t="s">
        <v>20</v>
      </c>
      <c r="G6" s="9" t="str">
        <f>VLOOKUP(E6,[1]Sheet1!$F$87:$M$122,6,0)</f>
        <v>梁佳</v>
      </c>
      <c r="H6" s="9" t="str">
        <f>VLOOKUP(E6,[1]Sheet1!$F$87:$M$122,7,0)</f>
        <v>王永培、张国建、王策</v>
      </c>
      <c r="I6" s="9" t="str">
        <f>VLOOKUP(E6,[1]Sheet1!$F$87:$M$122,8,0)</f>
        <v>王策</v>
      </c>
      <c r="J6" s="10" t="s">
        <v>15</v>
      </c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="1" customFormat="1" ht="20" customHeight="1" spans="1:29">
      <c r="A7" s="6">
        <v>4</v>
      </c>
      <c r="B7" s="7" t="s">
        <v>11</v>
      </c>
      <c r="C7" s="7" t="s">
        <v>12</v>
      </c>
      <c r="D7" s="8">
        <v>17010711</v>
      </c>
      <c r="E7" s="7" t="s">
        <v>21</v>
      </c>
      <c r="F7" s="7" t="s">
        <v>22</v>
      </c>
      <c r="G7" s="9" t="str">
        <f>VLOOKUP(E7,[1]Sheet1!$F$87:$M$122,6,0)</f>
        <v>梁佳</v>
      </c>
      <c r="H7" s="9" t="str">
        <f>VLOOKUP(E7,[1]Sheet1!$F$87:$M$122,7,0)</f>
        <v>王永培、张国建、王策</v>
      </c>
      <c r="I7" s="9" t="str">
        <f>VLOOKUP(E7,[1]Sheet1!$F$87:$M$122,8,0)</f>
        <v>王策</v>
      </c>
      <c r="J7" s="10" t="s">
        <v>15</v>
      </c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="1" customFormat="1" ht="20" customHeight="1" spans="1:29">
      <c r="A8" s="6">
        <v>5</v>
      </c>
      <c r="B8" s="7" t="s">
        <v>11</v>
      </c>
      <c r="C8" s="7" t="s">
        <v>12</v>
      </c>
      <c r="D8" s="8">
        <v>17010753</v>
      </c>
      <c r="E8" s="7" t="s">
        <v>23</v>
      </c>
      <c r="F8" s="7" t="s">
        <v>24</v>
      </c>
      <c r="G8" s="9" t="str">
        <f>VLOOKUP(E8,[1]Sheet1!$F$87:$M$122,6,0)</f>
        <v>梁佳</v>
      </c>
      <c r="H8" s="9" t="str">
        <f>VLOOKUP(E8,[1]Sheet1!$F$87:$M$122,7,0)</f>
        <v>王永培、张国建、王策</v>
      </c>
      <c r="I8" s="9" t="str">
        <f>VLOOKUP(E8,[1]Sheet1!$F$87:$M$122,8,0)</f>
        <v>王策</v>
      </c>
      <c r="J8" s="10" t="s">
        <v>15</v>
      </c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="1" customFormat="1" ht="20" customHeight="1" spans="1:29">
      <c r="A9" s="6">
        <v>6</v>
      </c>
      <c r="B9" s="7" t="s">
        <v>11</v>
      </c>
      <c r="C9" s="7" t="s">
        <v>12</v>
      </c>
      <c r="D9" s="8">
        <v>17010853</v>
      </c>
      <c r="E9" s="7" t="s">
        <v>25</v>
      </c>
      <c r="F9" s="7" t="s">
        <v>26</v>
      </c>
      <c r="G9" s="9" t="str">
        <f>VLOOKUP(E9,[1]Sheet1!$F$87:$M$122,6,0)</f>
        <v>梁佳</v>
      </c>
      <c r="H9" s="9" t="str">
        <f>VLOOKUP(E9,[1]Sheet1!$F$87:$M$122,7,0)</f>
        <v>王永培、张国建、王策</v>
      </c>
      <c r="I9" s="9" t="str">
        <f>VLOOKUP(E9,[1]Sheet1!$F$87:$M$122,8,0)</f>
        <v>王策</v>
      </c>
      <c r="J9" s="10" t="s">
        <v>15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="1" customFormat="1" ht="20" customHeight="1" spans="1:29">
      <c r="A10" s="6">
        <v>7</v>
      </c>
      <c r="B10" s="7" t="s">
        <v>11</v>
      </c>
      <c r="C10" s="7" t="s">
        <v>12</v>
      </c>
      <c r="D10" s="8">
        <v>17011072</v>
      </c>
      <c r="E10" s="7" t="s">
        <v>27</v>
      </c>
      <c r="F10" s="7" t="s">
        <v>28</v>
      </c>
      <c r="G10" s="9" t="str">
        <f>VLOOKUP(E10,[1]Sheet1!$F$87:$M$122,6,0)</f>
        <v>梁佳</v>
      </c>
      <c r="H10" s="9" t="str">
        <f>VLOOKUP(E10,[1]Sheet1!$F$87:$M$122,7,0)</f>
        <v>王永培、张国建、王策</v>
      </c>
      <c r="I10" s="9" t="str">
        <f>VLOOKUP(E10,[1]Sheet1!$F$87:$M$122,8,0)</f>
        <v>王策</v>
      </c>
      <c r="J10" s="10" t="s">
        <v>15</v>
      </c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="1" customFormat="1" ht="20" customHeight="1" spans="1:29">
      <c r="A11" s="6">
        <v>8</v>
      </c>
      <c r="B11" s="7" t="s">
        <v>11</v>
      </c>
      <c r="C11" s="7" t="s">
        <v>12</v>
      </c>
      <c r="D11" s="8">
        <v>17011363</v>
      </c>
      <c r="E11" s="7" t="s">
        <v>29</v>
      </c>
      <c r="F11" s="7" t="s">
        <v>30</v>
      </c>
      <c r="G11" s="9" t="str">
        <f>VLOOKUP(E11,[1]Sheet1!$F$87:$M$122,6,0)</f>
        <v>梁佳</v>
      </c>
      <c r="H11" s="9" t="str">
        <f>VLOOKUP(E11,[1]Sheet1!$F$87:$M$122,7,0)</f>
        <v>王永培、张国建、王策</v>
      </c>
      <c r="I11" s="9" t="str">
        <f>VLOOKUP(E11,[1]Sheet1!$F$87:$M$122,8,0)</f>
        <v>王策</v>
      </c>
      <c r="J11" s="10" t="s">
        <v>15</v>
      </c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="1" customFormat="1" ht="20" customHeight="1" spans="1:29">
      <c r="A12" s="6">
        <v>9</v>
      </c>
      <c r="B12" s="7" t="s">
        <v>11</v>
      </c>
      <c r="C12" s="7" t="s">
        <v>12</v>
      </c>
      <c r="D12" s="8">
        <v>17011519</v>
      </c>
      <c r="E12" s="7" t="s">
        <v>31</v>
      </c>
      <c r="F12" s="7" t="s">
        <v>32</v>
      </c>
      <c r="G12" s="9" t="str">
        <f>VLOOKUP(E12,[1]Sheet1!$F$87:$M$122,6,0)</f>
        <v>梁佳</v>
      </c>
      <c r="H12" s="9" t="str">
        <f>VLOOKUP(E12,[1]Sheet1!$F$87:$M$122,7,0)</f>
        <v>王永培、张国建、王策</v>
      </c>
      <c r="I12" s="9" t="str">
        <f>VLOOKUP(E12,[1]Sheet1!$F$87:$M$122,8,0)</f>
        <v>王策</v>
      </c>
      <c r="J12" s="10" t="s">
        <v>15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="1" customFormat="1" ht="20" customHeight="1" spans="1:29">
      <c r="A13" s="6">
        <v>10</v>
      </c>
      <c r="B13" s="7" t="s">
        <v>11</v>
      </c>
      <c r="C13" s="7" t="s">
        <v>16</v>
      </c>
      <c r="D13" s="8">
        <v>17011640</v>
      </c>
      <c r="E13" s="7" t="s">
        <v>33</v>
      </c>
      <c r="F13" s="7" t="s">
        <v>34</v>
      </c>
      <c r="G13" s="9" t="str">
        <f>VLOOKUP(E13,[1]Sheet1!$F$87:$M$122,6,0)</f>
        <v>梁佳</v>
      </c>
      <c r="H13" s="9" t="str">
        <f>VLOOKUP(E13,[1]Sheet1!$F$87:$M$122,7,0)</f>
        <v>王永培、张国建、王策</v>
      </c>
      <c r="I13" s="9" t="str">
        <f>VLOOKUP(E13,[1]Sheet1!$F$87:$M$122,8,0)</f>
        <v>王策</v>
      </c>
      <c r="J13" s="10" t="s">
        <v>15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="1" customFormat="1" ht="20" customHeight="1" spans="1:29">
      <c r="A14" s="6">
        <v>11</v>
      </c>
      <c r="B14" s="7" t="s">
        <v>11</v>
      </c>
      <c r="C14" s="7" t="s">
        <v>12</v>
      </c>
      <c r="D14" s="8">
        <v>17011679</v>
      </c>
      <c r="E14" s="7" t="s">
        <v>35</v>
      </c>
      <c r="F14" s="7" t="s">
        <v>36</v>
      </c>
      <c r="G14" s="9" t="str">
        <f>VLOOKUP(E14,[1]Sheet1!$F$87:$M$122,6,0)</f>
        <v>梁佳</v>
      </c>
      <c r="H14" s="9" t="str">
        <f>VLOOKUP(E14,[1]Sheet1!$F$87:$M$122,7,0)</f>
        <v>王永培、张国建、王策</v>
      </c>
      <c r="I14" s="9" t="str">
        <f>VLOOKUP(E14,[1]Sheet1!$F$87:$M$122,8,0)</f>
        <v>王策</v>
      </c>
      <c r="J14" s="10" t="s">
        <v>15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="1" customFormat="1" ht="20" customHeight="1" spans="1:29">
      <c r="A15" s="6">
        <v>12</v>
      </c>
      <c r="B15" s="7" t="s">
        <v>11</v>
      </c>
      <c r="C15" s="7" t="s">
        <v>12</v>
      </c>
      <c r="D15" s="8">
        <v>17011894</v>
      </c>
      <c r="E15" s="7" t="s">
        <v>37</v>
      </c>
      <c r="F15" s="7" t="s">
        <v>38</v>
      </c>
      <c r="G15" s="9" t="str">
        <f>VLOOKUP(E15,[1]Sheet1!$F$87:$M$122,6,0)</f>
        <v>梁佳</v>
      </c>
      <c r="H15" s="9" t="str">
        <f>VLOOKUP(E15,[1]Sheet1!$F$87:$M$122,7,0)</f>
        <v>王永培、张国建、王策</v>
      </c>
      <c r="I15" s="9" t="str">
        <f>VLOOKUP(E15,[1]Sheet1!$F$87:$M$122,8,0)</f>
        <v>王策</v>
      </c>
      <c r="J15" s="10" t="s">
        <v>15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="1" customFormat="1" ht="20" customHeight="1" spans="1:29">
      <c r="A16" s="6">
        <v>13</v>
      </c>
      <c r="B16" s="7" t="s">
        <v>11</v>
      </c>
      <c r="C16" s="7" t="s">
        <v>16</v>
      </c>
      <c r="D16" s="8">
        <v>17012093</v>
      </c>
      <c r="E16" s="7" t="s">
        <v>39</v>
      </c>
      <c r="F16" s="7" t="s">
        <v>40</v>
      </c>
      <c r="G16" s="9" t="str">
        <f>VLOOKUP(E16,[1]Sheet1!$F$87:$M$122,6,0)</f>
        <v>梁佳</v>
      </c>
      <c r="H16" s="9" t="str">
        <f>VLOOKUP(E16,[1]Sheet1!$F$87:$M$122,7,0)</f>
        <v>王永培、张国建、王策</v>
      </c>
      <c r="I16" s="9" t="str">
        <f>VLOOKUP(E16,[1]Sheet1!$F$87:$M$122,8,0)</f>
        <v>王策</v>
      </c>
      <c r="J16" s="10" t="s">
        <v>15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="1" customFormat="1" ht="20" customHeight="1" spans="1:29">
      <c r="A17" s="6">
        <v>14</v>
      </c>
      <c r="B17" s="7" t="s">
        <v>11</v>
      </c>
      <c r="C17" s="7" t="s">
        <v>16</v>
      </c>
      <c r="D17" s="8">
        <v>17013238</v>
      </c>
      <c r="E17" s="7" t="s">
        <v>41</v>
      </c>
      <c r="F17" s="7" t="s">
        <v>42</v>
      </c>
      <c r="G17" s="9" t="str">
        <f>VLOOKUP(E17,[1]Sheet1!$F$87:$M$122,6,0)</f>
        <v>梁佳</v>
      </c>
      <c r="H17" s="9" t="str">
        <f>VLOOKUP(E17,[1]Sheet1!$F$87:$M$122,7,0)</f>
        <v>王永培、张国建、王策</v>
      </c>
      <c r="I17" s="9" t="str">
        <f>VLOOKUP(E17,[1]Sheet1!$F$87:$M$122,8,0)</f>
        <v>王策</v>
      </c>
      <c r="J17" s="10" t="s">
        <v>15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="1" customFormat="1" ht="20" customHeight="1" spans="1:29">
      <c r="A18" s="6">
        <v>15</v>
      </c>
      <c r="B18" s="7" t="s">
        <v>11</v>
      </c>
      <c r="C18" s="7" t="s">
        <v>12</v>
      </c>
      <c r="D18" s="8">
        <v>17013252</v>
      </c>
      <c r="E18" s="7" t="s">
        <v>43</v>
      </c>
      <c r="F18" s="7" t="s">
        <v>44</v>
      </c>
      <c r="G18" s="9" t="str">
        <f>VLOOKUP(E18,[1]Sheet1!$F$87:$M$122,6,0)</f>
        <v>梁佳</v>
      </c>
      <c r="H18" s="9" t="str">
        <f>VLOOKUP(E18,[1]Sheet1!$F$87:$M$122,7,0)</f>
        <v>王永培、张国建、王策</v>
      </c>
      <c r="I18" s="9" t="str">
        <f>VLOOKUP(E18,[1]Sheet1!$F$87:$M$122,8,0)</f>
        <v>王策</v>
      </c>
      <c r="J18" s="10" t="s">
        <v>15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="1" customFormat="1" ht="20" customHeight="1" spans="1:29">
      <c r="A19" s="6">
        <v>16</v>
      </c>
      <c r="B19" s="7" t="s">
        <v>11</v>
      </c>
      <c r="C19" s="7" t="s">
        <v>16</v>
      </c>
      <c r="D19" s="8">
        <v>17013255</v>
      </c>
      <c r="E19" s="7" t="s">
        <v>45</v>
      </c>
      <c r="F19" s="7" t="s">
        <v>46</v>
      </c>
      <c r="G19" s="9" t="str">
        <f>VLOOKUP(E19,[1]Sheet1!$F$87:$M$122,6,0)</f>
        <v>梁佳</v>
      </c>
      <c r="H19" s="9" t="str">
        <f>VLOOKUP(E19,[1]Sheet1!$F$87:$M$122,7,0)</f>
        <v>王永培、张国建、王策</v>
      </c>
      <c r="I19" s="9" t="str">
        <f>VLOOKUP(E19,[1]Sheet1!$F$87:$M$122,8,0)</f>
        <v>王策</v>
      </c>
      <c r="J19" s="10" t="s">
        <v>15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="1" customFormat="1" ht="20" customHeight="1" spans="1:29">
      <c r="A20" s="6">
        <v>17</v>
      </c>
      <c r="B20" s="7" t="s">
        <v>11</v>
      </c>
      <c r="C20" s="7" t="s">
        <v>12</v>
      </c>
      <c r="D20" s="8">
        <v>17013878</v>
      </c>
      <c r="E20" s="7" t="s">
        <v>47</v>
      </c>
      <c r="F20" s="7" t="s">
        <v>48</v>
      </c>
      <c r="G20" s="9" t="str">
        <f>VLOOKUP(E20,[1]Sheet1!$F$87:$M$122,6,0)</f>
        <v>梁佳</v>
      </c>
      <c r="H20" s="9" t="str">
        <f>VLOOKUP(E20,[1]Sheet1!$F$87:$M$122,7,0)</f>
        <v>王永培、张国建、王策</v>
      </c>
      <c r="I20" s="9" t="str">
        <f>VLOOKUP(E20,[1]Sheet1!$F$87:$M$122,8,0)</f>
        <v>王策</v>
      </c>
      <c r="J20" s="10" t="s">
        <v>15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="1" customFormat="1" ht="20" customHeight="1" spans="1:29">
      <c r="A21" s="6">
        <v>18</v>
      </c>
      <c r="B21" s="7" t="s">
        <v>11</v>
      </c>
      <c r="C21" s="7" t="s">
        <v>12</v>
      </c>
      <c r="D21" s="8">
        <v>17013906</v>
      </c>
      <c r="E21" s="7" t="s">
        <v>49</v>
      </c>
      <c r="F21" s="7" t="s">
        <v>50</v>
      </c>
      <c r="G21" s="9" t="str">
        <f>VLOOKUP(E21,[1]Sheet1!$F$87:$M$122,6,0)</f>
        <v>梁佳</v>
      </c>
      <c r="H21" s="9" t="str">
        <f>VLOOKUP(E21,[1]Sheet1!$F$87:$M$122,7,0)</f>
        <v>王永培、张国建、王策</v>
      </c>
      <c r="I21" s="9" t="str">
        <f>VLOOKUP(E21,[1]Sheet1!$F$87:$M$122,8,0)</f>
        <v>王策</v>
      </c>
      <c r="J21" s="10" t="s">
        <v>15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="1" customFormat="1" ht="20" customHeight="1" spans="1:29">
      <c r="A22" s="6">
        <v>1</v>
      </c>
      <c r="B22" s="7" t="s">
        <v>51</v>
      </c>
      <c r="C22" s="7" t="s">
        <v>16</v>
      </c>
      <c r="D22" s="8">
        <v>17010163</v>
      </c>
      <c r="E22" s="7" t="s">
        <v>52</v>
      </c>
      <c r="F22" s="7" t="s">
        <v>53</v>
      </c>
      <c r="G22" s="9" t="str">
        <f>VLOOKUP(E22,[1]Sheet1!$F$87:$M$122,6,0)</f>
        <v>庄尚文</v>
      </c>
      <c r="H22" s="9" t="str">
        <f>VLOOKUP(E22,[1]Sheet1!$F$87:$M$122,7,0)</f>
        <v>张静静、王庚、张欢</v>
      </c>
      <c r="I22" s="9" t="str">
        <f>VLOOKUP(E22,[1]Sheet1!$F$87:$M$122,8,0)</f>
        <v>王庚</v>
      </c>
      <c r="J22" s="10" t="s">
        <v>54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="1" customFormat="1" ht="20" customHeight="1" spans="1:29">
      <c r="A23" s="6">
        <v>2</v>
      </c>
      <c r="B23" s="7" t="s">
        <v>51</v>
      </c>
      <c r="C23" s="7" t="s">
        <v>16</v>
      </c>
      <c r="D23" s="8">
        <v>17010395</v>
      </c>
      <c r="E23" s="7" t="s">
        <v>55</v>
      </c>
      <c r="F23" s="7" t="s">
        <v>56</v>
      </c>
      <c r="G23" s="9" t="str">
        <f>VLOOKUP(E23,[1]Sheet1!$F$87:$M$122,6,0)</f>
        <v>庄尚文</v>
      </c>
      <c r="H23" s="9" t="str">
        <f>VLOOKUP(E23,[1]Sheet1!$F$87:$M$122,7,0)</f>
        <v>张静静、王庚、张欢</v>
      </c>
      <c r="I23" s="9" t="str">
        <f>VLOOKUP(E23,[1]Sheet1!$F$87:$M$122,8,0)</f>
        <v>王庚</v>
      </c>
      <c r="J23" s="10" t="s">
        <v>54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="1" customFormat="1" ht="20" customHeight="1" spans="1:29">
      <c r="A24" s="6">
        <v>3</v>
      </c>
      <c r="B24" s="7" t="s">
        <v>51</v>
      </c>
      <c r="C24" s="7" t="s">
        <v>16</v>
      </c>
      <c r="D24" s="8">
        <v>17010568</v>
      </c>
      <c r="E24" s="7" t="s">
        <v>57</v>
      </c>
      <c r="F24" s="7" t="s">
        <v>58</v>
      </c>
      <c r="G24" s="9" t="str">
        <f>VLOOKUP(E24,[1]Sheet1!$F$87:$M$122,6,0)</f>
        <v>庄尚文</v>
      </c>
      <c r="H24" s="9" t="str">
        <f>VLOOKUP(E24,[1]Sheet1!$F$87:$M$122,7,0)</f>
        <v>张静静、王庚、张欢</v>
      </c>
      <c r="I24" s="9" t="str">
        <f>VLOOKUP(E24,[1]Sheet1!$F$87:$M$122,8,0)</f>
        <v>王庚</v>
      </c>
      <c r="J24" s="10" t="s">
        <v>54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="1" customFormat="1" ht="20" customHeight="1" spans="1:29">
      <c r="A25" s="6">
        <v>4</v>
      </c>
      <c r="B25" s="7" t="s">
        <v>51</v>
      </c>
      <c r="C25" s="7" t="s">
        <v>12</v>
      </c>
      <c r="D25" s="8">
        <v>17010593</v>
      </c>
      <c r="E25" s="7" t="s">
        <v>59</v>
      </c>
      <c r="F25" s="7" t="s">
        <v>60</v>
      </c>
      <c r="G25" s="9" t="str">
        <f>VLOOKUP(E25,[1]Sheet1!$F$87:$M$122,6,0)</f>
        <v>庄尚文</v>
      </c>
      <c r="H25" s="9" t="str">
        <f>VLOOKUP(E25,[1]Sheet1!$F$87:$M$122,7,0)</f>
        <v>张静静、王庚、张欢</v>
      </c>
      <c r="I25" s="9" t="str">
        <f>VLOOKUP(E25,[1]Sheet1!$F$87:$M$122,8,0)</f>
        <v>王庚</v>
      </c>
      <c r="J25" s="10" t="s">
        <v>54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="1" customFormat="1" ht="20" customHeight="1" spans="1:29">
      <c r="A26" s="6">
        <v>5</v>
      </c>
      <c r="B26" s="7" t="s">
        <v>51</v>
      </c>
      <c r="C26" s="7" t="s">
        <v>16</v>
      </c>
      <c r="D26" s="8">
        <v>17010663</v>
      </c>
      <c r="E26" s="7" t="s">
        <v>61</v>
      </c>
      <c r="F26" s="7" t="s">
        <v>62</v>
      </c>
      <c r="G26" s="9" t="str">
        <f>VLOOKUP(E26,[1]Sheet1!$F$87:$M$122,6,0)</f>
        <v>庄尚文</v>
      </c>
      <c r="H26" s="9" t="str">
        <f>VLOOKUP(E26,[1]Sheet1!$F$87:$M$122,7,0)</f>
        <v>张静静、王庚、张欢</v>
      </c>
      <c r="I26" s="9" t="str">
        <f>VLOOKUP(E26,[1]Sheet1!$F$87:$M$122,8,0)</f>
        <v>王庚</v>
      </c>
      <c r="J26" s="10" t="s">
        <v>54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="1" customFormat="1" ht="20" customHeight="1" spans="1:29">
      <c r="A27" s="6">
        <v>6</v>
      </c>
      <c r="B27" s="7" t="s">
        <v>51</v>
      </c>
      <c r="C27" s="7" t="s">
        <v>16</v>
      </c>
      <c r="D27" s="8">
        <v>17010760</v>
      </c>
      <c r="E27" s="7" t="s">
        <v>63</v>
      </c>
      <c r="F27" s="7" t="s">
        <v>64</v>
      </c>
      <c r="G27" s="9" t="str">
        <f>VLOOKUP(E27,[1]Sheet1!$F$87:$M$122,6,0)</f>
        <v>庄尚文</v>
      </c>
      <c r="H27" s="9" t="str">
        <f>VLOOKUP(E27,[1]Sheet1!$F$87:$M$122,7,0)</f>
        <v>张静静、王庚、张欢</v>
      </c>
      <c r="I27" s="9" t="str">
        <f>VLOOKUP(E27,[1]Sheet1!$F$87:$M$122,8,0)</f>
        <v>王庚</v>
      </c>
      <c r="J27" s="10" t="s">
        <v>54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="1" customFormat="1" ht="20" customHeight="1" spans="1:29">
      <c r="A28" s="6">
        <v>7</v>
      </c>
      <c r="B28" s="7" t="s">
        <v>51</v>
      </c>
      <c r="C28" s="7" t="s">
        <v>16</v>
      </c>
      <c r="D28" s="8">
        <v>17010829</v>
      </c>
      <c r="E28" s="7" t="s">
        <v>65</v>
      </c>
      <c r="F28" s="7" t="s">
        <v>66</v>
      </c>
      <c r="G28" s="9" t="str">
        <f>VLOOKUP(E28,[1]Sheet1!$F$87:$M$122,6,0)</f>
        <v>庄尚文</v>
      </c>
      <c r="H28" s="9" t="str">
        <f>VLOOKUP(E28,[1]Sheet1!$F$87:$M$122,7,0)</f>
        <v>张静静、王庚、张欢</v>
      </c>
      <c r="I28" s="9" t="str">
        <f>VLOOKUP(E28,[1]Sheet1!$F$87:$M$122,8,0)</f>
        <v>王庚</v>
      </c>
      <c r="J28" s="10" t="s">
        <v>54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="1" customFormat="1" ht="20" customHeight="1" spans="1:29">
      <c r="A29" s="6">
        <v>8</v>
      </c>
      <c r="B29" s="7" t="s">
        <v>51</v>
      </c>
      <c r="C29" s="7" t="s">
        <v>16</v>
      </c>
      <c r="D29" s="8">
        <v>17010985</v>
      </c>
      <c r="E29" s="7" t="s">
        <v>67</v>
      </c>
      <c r="F29" s="7" t="s">
        <v>68</v>
      </c>
      <c r="G29" s="9" t="str">
        <f>VLOOKUP(E29,[1]Sheet1!$F$87:$M$122,6,0)</f>
        <v>庄尚文</v>
      </c>
      <c r="H29" s="9" t="str">
        <f>VLOOKUP(E29,[1]Sheet1!$F$87:$M$122,7,0)</f>
        <v>张静静、王庚、张欢</v>
      </c>
      <c r="I29" s="9" t="str">
        <f>VLOOKUP(E29,[1]Sheet1!$F$87:$M$122,8,0)</f>
        <v>王庚</v>
      </c>
      <c r="J29" s="10" t="s">
        <v>54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="1" customFormat="1" ht="20" customHeight="1" spans="1:29">
      <c r="A30" s="6">
        <v>9</v>
      </c>
      <c r="B30" s="7" t="s">
        <v>51</v>
      </c>
      <c r="C30" s="7" t="s">
        <v>12</v>
      </c>
      <c r="D30" s="8">
        <v>17010994</v>
      </c>
      <c r="E30" s="7" t="s">
        <v>69</v>
      </c>
      <c r="F30" s="7" t="s">
        <v>70</v>
      </c>
      <c r="G30" s="9" t="str">
        <f>VLOOKUP(E30,[1]Sheet1!$F$87:$M$122,6,0)</f>
        <v>庄尚文</v>
      </c>
      <c r="H30" s="9" t="str">
        <f>VLOOKUP(E30,[1]Sheet1!$F$87:$M$122,7,0)</f>
        <v>张静静、王庚、张欢</v>
      </c>
      <c r="I30" s="9" t="str">
        <f>VLOOKUP(E30,[1]Sheet1!$F$87:$M$122,8,0)</f>
        <v>王庚</v>
      </c>
      <c r="J30" s="10" t="s">
        <v>54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="1" customFormat="1" ht="20" customHeight="1" spans="1:29">
      <c r="A31" s="6">
        <v>10</v>
      </c>
      <c r="B31" s="7" t="s">
        <v>51</v>
      </c>
      <c r="C31" s="7" t="s">
        <v>12</v>
      </c>
      <c r="D31" s="8">
        <v>17011093</v>
      </c>
      <c r="E31" s="7" t="s">
        <v>71</v>
      </c>
      <c r="F31" s="7" t="s">
        <v>72</v>
      </c>
      <c r="G31" s="9" t="str">
        <f>VLOOKUP(E31,[1]Sheet1!$F$87:$M$122,6,0)</f>
        <v>庄尚文</v>
      </c>
      <c r="H31" s="9" t="str">
        <f>VLOOKUP(E31,[1]Sheet1!$F$87:$M$122,7,0)</f>
        <v>张静静、王庚、张欢</v>
      </c>
      <c r="I31" s="9" t="str">
        <f>VLOOKUP(E31,[1]Sheet1!$F$87:$M$122,8,0)</f>
        <v>王庚</v>
      </c>
      <c r="J31" s="10" t="s">
        <v>54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="1" customFormat="1" ht="20" customHeight="1" spans="1:29">
      <c r="A32" s="6">
        <v>11</v>
      </c>
      <c r="B32" s="7" t="s">
        <v>51</v>
      </c>
      <c r="C32" s="7" t="s">
        <v>12</v>
      </c>
      <c r="D32" s="8">
        <v>17011730</v>
      </c>
      <c r="E32" s="7" t="s">
        <v>73</v>
      </c>
      <c r="F32" s="7" t="s">
        <v>74</v>
      </c>
      <c r="G32" s="9" t="str">
        <f>VLOOKUP(E32,[1]Sheet1!$F$87:$M$122,6,0)</f>
        <v>庄尚文</v>
      </c>
      <c r="H32" s="9" t="str">
        <f>VLOOKUP(E32,[1]Sheet1!$F$87:$M$122,7,0)</f>
        <v>张静静、王庚、张欢</v>
      </c>
      <c r="I32" s="9" t="str">
        <f>VLOOKUP(E32,[1]Sheet1!$F$87:$M$122,8,0)</f>
        <v>王庚</v>
      </c>
      <c r="J32" s="10" t="s">
        <v>54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="1" customFormat="1" ht="20" customHeight="1" spans="1:29">
      <c r="A33" s="6">
        <v>12</v>
      </c>
      <c r="B33" s="7" t="s">
        <v>51</v>
      </c>
      <c r="C33" s="7" t="s">
        <v>12</v>
      </c>
      <c r="D33" s="8">
        <v>17011978</v>
      </c>
      <c r="E33" s="7" t="s">
        <v>75</v>
      </c>
      <c r="F33" s="7" t="s">
        <v>76</v>
      </c>
      <c r="G33" s="9" t="str">
        <f>VLOOKUP(E33,[1]Sheet1!$F$87:$M$122,6,0)</f>
        <v>庄尚文</v>
      </c>
      <c r="H33" s="9" t="str">
        <f>VLOOKUP(E33,[1]Sheet1!$F$87:$M$122,7,0)</f>
        <v>张静静、王庚、张欢</v>
      </c>
      <c r="I33" s="9" t="str">
        <f>VLOOKUP(E33,[1]Sheet1!$F$87:$M$122,8,0)</f>
        <v>王庚</v>
      </c>
      <c r="J33" s="10" t="s">
        <v>54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="1" customFormat="1" ht="20" customHeight="1" spans="1:29">
      <c r="A34" s="6">
        <v>13</v>
      </c>
      <c r="B34" s="7" t="s">
        <v>51</v>
      </c>
      <c r="C34" s="7" t="s">
        <v>12</v>
      </c>
      <c r="D34" s="8">
        <v>17012087</v>
      </c>
      <c r="E34" s="7" t="s">
        <v>77</v>
      </c>
      <c r="F34" s="7" t="s">
        <v>78</v>
      </c>
      <c r="G34" s="9" t="str">
        <f>VLOOKUP(E34,[1]Sheet1!$F$87:$M$122,6,0)</f>
        <v>庄尚文</v>
      </c>
      <c r="H34" s="9" t="str">
        <f>VLOOKUP(E34,[1]Sheet1!$F$87:$M$122,7,0)</f>
        <v>张静静、王庚、张欢</v>
      </c>
      <c r="I34" s="9" t="str">
        <f>VLOOKUP(E34,[1]Sheet1!$F$87:$M$122,8,0)</f>
        <v>王庚</v>
      </c>
      <c r="J34" s="10" t="s">
        <v>54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="1" customFormat="1" ht="20" customHeight="1" spans="1:29">
      <c r="A35" s="6">
        <v>14</v>
      </c>
      <c r="B35" s="7" t="s">
        <v>51</v>
      </c>
      <c r="C35" s="7" t="s">
        <v>16</v>
      </c>
      <c r="D35" s="8">
        <v>17013843</v>
      </c>
      <c r="E35" s="7" t="s">
        <v>79</v>
      </c>
      <c r="F35" s="7" t="s">
        <v>80</v>
      </c>
      <c r="G35" s="9" t="str">
        <f>VLOOKUP(E35,[1]Sheet1!$F$87:$M$122,6,0)</f>
        <v>庄尚文</v>
      </c>
      <c r="H35" s="9" t="str">
        <f>VLOOKUP(E35,[1]Sheet1!$F$87:$M$122,7,0)</f>
        <v>张静静、王庚、张欢</v>
      </c>
      <c r="I35" s="9" t="str">
        <f>VLOOKUP(E35,[1]Sheet1!$F$87:$M$122,8,0)</f>
        <v>王庚</v>
      </c>
      <c r="J35" s="10" t="s">
        <v>54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="1" customFormat="1" ht="20" customHeight="1" spans="1:29">
      <c r="A36" s="6">
        <v>15</v>
      </c>
      <c r="B36" s="7" t="s">
        <v>51</v>
      </c>
      <c r="C36" s="7" t="s">
        <v>12</v>
      </c>
      <c r="D36" s="8">
        <v>17013853</v>
      </c>
      <c r="E36" s="7" t="s">
        <v>81</v>
      </c>
      <c r="F36" s="7" t="s">
        <v>82</v>
      </c>
      <c r="G36" s="9" t="str">
        <f>VLOOKUP(E36,[1]Sheet1!$F$87:$M$122,6,0)</f>
        <v>庄尚文</v>
      </c>
      <c r="H36" s="9" t="str">
        <f>VLOOKUP(E36,[1]Sheet1!$F$87:$M$122,7,0)</f>
        <v>张静静、王庚、张欢</v>
      </c>
      <c r="I36" s="9" t="str">
        <f>VLOOKUP(E36,[1]Sheet1!$F$87:$M$122,8,0)</f>
        <v>王庚</v>
      </c>
      <c r="J36" s="10" t="s">
        <v>54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="1" customFormat="1" ht="20" customHeight="1" spans="1:29">
      <c r="A37" s="6">
        <v>16</v>
      </c>
      <c r="B37" s="7" t="s">
        <v>51</v>
      </c>
      <c r="C37" s="7" t="s">
        <v>16</v>
      </c>
      <c r="D37" s="8">
        <v>17013860</v>
      </c>
      <c r="E37" s="7" t="s">
        <v>83</v>
      </c>
      <c r="F37" s="7" t="s">
        <v>84</v>
      </c>
      <c r="G37" s="9" t="str">
        <f>VLOOKUP(E37,[1]Sheet1!$F$87:$M$122,6,0)</f>
        <v>庄尚文</v>
      </c>
      <c r="H37" s="9" t="str">
        <f>VLOOKUP(E37,[1]Sheet1!$F$87:$M$122,7,0)</f>
        <v>张静静、王庚、张欢</v>
      </c>
      <c r="I37" s="9" t="str">
        <f>VLOOKUP(E37,[1]Sheet1!$F$87:$M$122,8,0)</f>
        <v>王庚</v>
      </c>
      <c r="J37" s="10" t="s">
        <v>54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="1" customFormat="1" ht="20" customHeight="1" spans="1:29">
      <c r="A38" s="6">
        <v>17</v>
      </c>
      <c r="B38" s="7" t="s">
        <v>51</v>
      </c>
      <c r="C38" s="7" t="s">
        <v>16</v>
      </c>
      <c r="D38" s="8">
        <v>17013879</v>
      </c>
      <c r="E38" s="7" t="s">
        <v>85</v>
      </c>
      <c r="F38" s="7" t="s">
        <v>86</v>
      </c>
      <c r="G38" s="9" t="str">
        <f>VLOOKUP(E38,[1]Sheet1!$F$87:$M$122,6,0)</f>
        <v>庄尚文</v>
      </c>
      <c r="H38" s="9" t="str">
        <f>VLOOKUP(E38,[1]Sheet1!$F$87:$M$122,7,0)</f>
        <v>张静静、王庚、张欢</v>
      </c>
      <c r="I38" s="9" t="str">
        <f>VLOOKUP(E38,[1]Sheet1!$F$87:$M$122,8,0)</f>
        <v>王庚</v>
      </c>
      <c r="J38" s="10" t="s">
        <v>54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ht="20" customHeight="1" spans="1:10">
      <c r="A39" s="6">
        <v>18</v>
      </c>
      <c r="B39" s="7" t="s">
        <v>51</v>
      </c>
      <c r="C39" s="7" t="s">
        <v>12</v>
      </c>
      <c r="D39" s="8">
        <v>17013901</v>
      </c>
      <c r="E39" s="7" t="s">
        <v>87</v>
      </c>
      <c r="F39" s="7" t="s">
        <v>88</v>
      </c>
      <c r="G39" s="9" t="str">
        <f>VLOOKUP(E39,[1]Sheet1!$F$87:$M$122,6,0)</f>
        <v>庄尚文</v>
      </c>
      <c r="H39" s="9" t="str">
        <f>VLOOKUP(E39,[1]Sheet1!$F$87:$M$122,7,0)</f>
        <v>张静静、王庚、张欢</v>
      </c>
      <c r="I39" s="9" t="str">
        <f>VLOOKUP(E39,[1]Sheet1!$F$87:$M$122,8,0)</f>
        <v>王庚</v>
      </c>
      <c r="J39" s="10" t="s">
        <v>54</v>
      </c>
    </row>
  </sheetData>
  <mergeCells count="1">
    <mergeCell ref="A1:J2"/>
  </mergeCells>
  <pageMargins left="0.751388888888889" right="0.751388888888889" top="1" bottom="1" header="0.511805555555556" footer="0.511805555555556"/>
  <pageSetup paperSize="9" scale="88" orientation="landscape" horizontalDpi="600"/>
  <headerFooter>
    <oddFooter>&amp;L答辩组注意事项：1、检查签名（学院审核意见、答辩委员会主任签字除外）、日期；2、若论文题目与本页不同，请在本页上修改；3、请在本页上填写指导成绩【指导记录中“论文成绩”】、答辩成绩【成绩评定表中“论文答辩成绩”】、最终成绩【成绩评定表中“复评总分”】，答辩结束后将表交李希。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贸易经济一辩分组安排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2021-05-24T06:44:29Z</dcterms:created>
  <dcterms:modified xsi:type="dcterms:W3CDTF">2021-05-24T06:44:52Z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